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arag\Desktop\Business\Marketing\"/>
    </mc:Choice>
  </mc:AlternateContent>
  <xr:revisionPtr revIDLastSave="0" documentId="13_ncr:1_{F805C866-F7F4-4C0D-9993-59736EC7E6AE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70 Deep Model" sheetId="3" r:id="rId1"/>
    <sheet name="Gross Margin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B5" i="1"/>
  <c r="C9" i="3" l="1"/>
  <c r="B9" i="3"/>
  <c r="C7" i="3"/>
  <c r="C8" i="3" s="1"/>
  <c r="B7" i="3"/>
  <c r="B8" i="3" s="1"/>
  <c r="C4" i="3"/>
  <c r="C3" i="3"/>
  <c r="B3" i="3"/>
  <c r="B4" i="3" s="1"/>
  <c r="C10" i="3" l="1"/>
  <c r="B10" i="3"/>
  <c r="D3" i="1"/>
  <c r="D4" i="1"/>
  <c r="D2" i="1"/>
  <c r="D5" i="1" l="1"/>
</calcChain>
</file>

<file path=xl/sharedStrings.xml><?xml version="1.0" encoding="utf-8"?>
<sst xmlns="http://schemas.openxmlformats.org/spreadsheetml/2006/main" count="25" uniqueCount="23">
  <si>
    <t>Bottom line</t>
  </si>
  <si>
    <t>70 Deep</t>
  </si>
  <si>
    <t>Traditional Model</t>
  </si>
  <si>
    <t>Assumptions</t>
  </si>
  <si>
    <t>1 hour per month</t>
  </si>
  <si>
    <t>Number of clients</t>
  </si>
  <si>
    <t>Annual hours spent</t>
  </si>
  <si>
    <t>Weekly hours spent</t>
  </si>
  <si>
    <t>Profit margin</t>
  </si>
  <si>
    <t xml:space="preserve"> </t>
  </si>
  <si>
    <t>2 weeks vacation/sick, 50 hours per week</t>
  </si>
  <si>
    <t>More affluent clients = higher per hour rate</t>
  </si>
  <si>
    <t>Per hour rate ($)</t>
  </si>
  <si>
    <t>Annual revenue per client ($)</t>
  </si>
  <si>
    <t>Annual revenue to firm ($)</t>
  </si>
  <si>
    <t>Pretax take home ($)</t>
  </si>
  <si>
    <t>Investment Management</t>
  </si>
  <si>
    <t>Financial Planning</t>
  </si>
  <si>
    <t>Business Line</t>
  </si>
  <si>
    <t>Current Monthly Revenue</t>
  </si>
  <si>
    <t>Cost of Services Provided</t>
  </si>
  <si>
    <t>Gross Profit Margin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</si>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</sst>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4" xfId="0" applyFont="1" applyBorder="1" applyAlignment="1">
      <alignment vertic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164" fontId="4" fillId="2" borderId="5" xfId="1" applyNumberFormat="1" applyFont="1" applyFill="1" applyBorder="1" applyAlignment="1">
      <alignment horizontal="center"/>
    </xf>
    <xf numFmtId="164" fontId="4" fillId="0" borderId="5" xfId="1" applyNumberFormat="1" applyFont="1" applyBorder="1" applyAlignment="1"/>
    <xf numFmtId="164" fontId="4" fillId="2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4" fillId="0" borderId="5" xfId="2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164" fontId="4" fillId="2" borderId="8" xfId="0" applyNumberFormat="1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5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0" xfId="1" applyNumberFormat="1" applyFont="1"/>
    <xf numFmtId="0" fontId="6" fillId="0" borderId="0" xfId="3" applyFont="1"/>
    <xf numFmtId="0" fontId="5" fillId="0" borderId="0" xfId="0" applyFont="1" applyAlignment="1">
      <alignment horizontal="center"/>
    </xf>
    <xf numFmtId="9" fontId="4" fillId="0" borderId="0" xfId="2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E5FF4-4568-440D-A52B-D45B32579E99}">
  <dimension ref="A1:E13"/>
  <sheetViews>
    <sheetView tabSelected="1" workbookViewId="0">
      <selection activeCell="B7" sqref="B7"/>
    </sheetView>
  </sheetViews>
  <sheetFormatPr defaultRowHeight="14.5" x14ac:dyDescent="0.35"/>
  <cols>
    <col min="1" max="1" width="30.453125" customWidth="1"/>
    <col min="2" max="2" width="11.08984375" style="3" bestFit="1" customWidth="1"/>
    <col min="3" max="3" width="17.90625" style="3" customWidth="1"/>
    <col min="4" max="4" width="43" customWidth="1"/>
  </cols>
  <sheetData>
    <row r="1" spans="1:5" ht="16" thickTop="1" x14ac:dyDescent="0.35">
      <c r="A1" s="4"/>
      <c r="B1" s="5" t="s">
        <v>1</v>
      </c>
      <c r="C1" s="6" t="s">
        <v>2</v>
      </c>
      <c r="D1" s="7" t="s">
        <v>3</v>
      </c>
    </row>
    <row r="2" spans="1:5" ht="15.5" x14ac:dyDescent="0.35">
      <c r="A2" s="8" t="s">
        <v>5</v>
      </c>
      <c r="B2" s="9">
        <v>70</v>
      </c>
      <c r="C2" s="10">
        <v>120</v>
      </c>
      <c r="D2" s="11"/>
    </row>
    <row r="3" spans="1:5" ht="15.5" x14ac:dyDescent="0.35">
      <c r="A3" s="8" t="s">
        <v>6</v>
      </c>
      <c r="B3" s="9">
        <f>B2*1*12</f>
        <v>840</v>
      </c>
      <c r="C3" s="10">
        <f>C2*1*12</f>
        <v>1440</v>
      </c>
      <c r="D3" s="11" t="s">
        <v>4</v>
      </c>
    </row>
    <row r="4" spans="1:5" ht="15.5" x14ac:dyDescent="0.35">
      <c r="A4" s="8" t="s">
        <v>7</v>
      </c>
      <c r="B4" s="9">
        <f>B3/50</f>
        <v>16.8</v>
      </c>
      <c r="C4" s="10">
        <f>C3/50</f>
        <v>28.8</v>
      </c>
      <c r="D4" s="11" t="s">
        <v>10</v>
      </c>
      <c r="E4" t="s">
        <v>9</v>
      </c>
    </row>
    <row r="5" spans="1:5" ht="15.5" x14ac:dyDescent="0.35">
      <c r="A5" s="8"/>
      <c r="B5" s="9"/>
      <c r="C5" s="10"/>
      <c r="D5" s="11"/>
    </row>
    <row r="6" spans="1:5" ht="15.5" x14ac:dyDescent="0.35">
      <c r="A6" s="8" t="s">
        <v>12</v>
      </c>
      <c r="B6" s="9">
        <v>250</v>
      </c>
      <c r="C6" s="10">
        <v>125</v>
      </c>
      <c r="D6" s="11" t="s">
        <v>11</v>
      </c>
    </row>
    <row r="7" spans="1:5" ht="15.5" x14ac:dyDescent="0.35">
      <c r="A7" s="8" t="s">
        <v>13</v>
      </c>
      <c r="B7" s="12">
        <f>B6*B3/B2</f>
        <v>3000</v>
      </c>
      <c r="C7" s="13">
        <f>C6*C3/C2</f>
        <v>1500</v>
      </c>
      <c r="D7" s="11"/>
    </row>
    <row r="8" spans="1:5" ht="15.5" x14ac:dyDescent="0.35">
      <c r="A8" s="8" t="s">
        <v>14</v>
      </c>
      <c r="B8" s="14">
        <f>B2*B7</f>
        <v>210000</v>
      </c>
      <c r="C8" s="15">
        <f>C2*C7</f>
        <v>180000</v>
      </c>
      <c r="D8" s="11"/>
    </row>
    <row r="9" spans="1:5" ht="15.5" x14ac:dyDescent="0.35">
      <c r="A9" s="8" t="s">
        <v>8</v>
      </c>
      <c r="B9" s="16">
        <f>0.7</f>
        <v>0.7</v>
      </c>
      <c r="C9" s="17">
        <f>0.7</f>
        <v>0.7</v>
      </c>
      <c r="D9" s="11"/>
    </row>
    <row r="10" spans="1:5" ht="16" thickBot="1" x14ac:dyDescent="0.4">
      <c r="A10" s="18" t="s">
        <v>15</v>
      </c>
      <c r="B10" s="19">
        <f>B8*B9</f>
        <v>147000</v>
      </c>
      <c r="C10" s="20">
        <f>C8*C9</f>
        <v>125999.99999999999</v>
      </c>
      <c r="D10" s="21"/>
    </row>
    <row r="11" spans="1:5" ht="15" thickTop="1" x14ac:dyDescent="0.35"/>
    <row r="13" spans="1:5" x14ac:dyDescent="0.35">
      <c r="C13" s="3" t="s">
        <v>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workbookViewId="0">
      <selection activeCell="C13" sqref="C13"/>
    </sheetView>
  </sheetViews>
  <sheetFormatPr defaultRowHeight="14.5" x14ac:dyDescent="0.35"/>
  <cols>
    <col min="1" max="1" width="26.54296875" customWidth="1"/>
    <col min="2" max="2" width="26.7265625" style="2" customWidth="1"/>
    <col min="3" max="3" width="25" style="3" customWidth="1"/>
    <col min="4" max="4" width="21.26953125" style="3" customWidth="1"/>
    <col min="6" max="6" width="21.26953125" customWidth="1"/>
    <col min="7" max="7" width="11.54296875" bestFit="1" customWidth="1"/>
  </cols>
  <sheetData>
    <row r="1" spans="1:7" s="1" customFormat="1" ht="15.5" x14ac:dyDescent="0.35">
      <c r="A1" s="22" t="s">
        <v>18</v>
      </c>
      <c r="B1" s="23" t="s">
        <v>19</v>
      </c>
      <c r="C1" s="30" t="s">
        <v>20</v>
      </c>
      <c r="D1" s="30" t="s">
        <v>21</v>
      </c>
      <c r="E1" s="22"/>
    </row>
    <row r="2" spans="1:7" ht="15.5" x14ac:dyDescent="0.35">
      <c r="A2" s="24" t="s">
        <v>17</v>
      </c>
      <c r="B2" s="25">
        <v>10000</v>
      </c>
      <c r="C2" s="32">
        <v>5000</v>
      </c>
      <c r="D2" s="31">
        <f>(B2-C2)/B2</f>
        <v>0.5</v>
      </c>
      <c r="E2" s="24"/>
    </row>
    <row r="3" spans="1:7" ht="15.5" x14ac:dyDescent="0.35">
      <c r="A3" s="24" t="s">
        <v>16</v>
      </c>
      <c r="B3" s="25">
        <v>15000</v>
      </c>
      <c r="C3" s="32">
        <v>3000</v>
      </c>
      <c r="D3" s="31">
        <f>(B3-C3)/B3</f>
        <v>0.8</v>
      </c>
      <c r="E3" s="24"/>
    </row>
    <row r="4" spans="1:7" ht="15.5" x14ac:dyDescent="0.35">
      <c r="A4" s="24" t="s">
        <v>22</v>
      </c>
      <c r="B4" s="25">
        <v>4000</v>
      </c>
      <c r="C4" s="32">
        <v>1000</v>
      </c>
      <c r="D4" s="31">
        <f>(B4-C4)/B4</f>
        <v>0.75</v>
      </c>
      <c r="E4" s="24"/>
    </row>
    <row r="5" spans="1:7" s="1" customFormat="1" ht="19" customHeight="1" x14ac:dyDescent="0.35">
      <c r="A5" s="33" t="s">
        <v>0</v>
      </c>
      <c r="B5" s="34">
        <f>SUM(B2:B4)</f>
        <v>29000</v>
      </c>
      <c r="C5" s="34">
        <f>SUM(C2:C4)</f>
        <v>9000</v>
      </c>
      <c r="D5" s="31">
        <f>(B5-C5)/B5</f>
        <v>0.68965517241379315</v>
      </c>
      <c r="E5" s="22"/>
      <c r="F5" s="29"/>
      <c r="G5" s="22"/>
    </row>
    <row r="8" spans="1:7" ht="15.5" x14ac:dyDescent="0.35">
      <c r="A8" s="22"/>
      <c r="B8" s="22" t="s">
        <v>9</v>
      </c>
    </row>
    <row r="9" spans="1:7" ht="15.5" x14ac:dyDescent="0.35">
      <c r="A9" s="24"/>
      <c r="B9" s="24"/>
    </row>
    <row r="10" spans="1:7" ht="15.5" x14ac:dyDescent="0.35">
      <c r="A10" s="26"/>
      <c r="B10" s="27"/>
    </row>
    <row r="11" spans="1:7" ht="15.5" x14ac:dyDescent="0.35">
      <c r="A11" s="24"/>
      <c r="B11" s="28"/>
    </row>
    <row r="12" spans="1:7" ht="15.5" x14ac:dyDescent="0.35">
      <c r="A12" s="24"/>
      <c r="B1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70 Deep Model</vt:lpstr>
      <vt:lpstr>Gross Margin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Sara Grillo</cp:lastModifiedBy>
  <dcterms:created xsi:type="dcterms:W3CDTF">2019-07-02T19:30:34Z</dcterms:created>
  <dcterms:modified xsi:type="dcterms:W3CDTF">2019-09-13T16:34:30Z</dcterms:modified>
</cp:coreProperties>
</file>